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ocuments\WEB SITES\C24 2018\CONCEPT\"/>
    </mc:Choice>
  </mc:AlternateContent>
  <bookViews>
    <workbookView xWindow="0" yWindow="0" windowWidth="23040" windowHeight="9396"/>
  </bookViews>
  <sheets>
    <sheet name="INTRO" sheetId="2" r:id="rId1"/>
    <sheet name="WACC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2" i="1"/>
  <c r="B18" i="1"/>
  <c r="B8" i="1"/>
  <c r="B12" i="1"/>
  <c r="B24" i="1" l="1"/>
  <c r="B27" i="1" s="1"/>
</calcChain>
</file>

<file path=xl/sharedStrings.xml><?xml version="1.0" encoding="utf-8"?>
<sst xmlns="http://schemas.openxmlformats.org/spreadsheetml/2006/main" count="22" uniqueCount="22">
  <si>
    <t>Beta</t>
  </si>
  <si>
    <t>Market return</t>
  </si>
  <si>
    <t>WACC</t>
  </si>
  <si>
    <t>CALCOLO DEL WACC</t>
  </si>
  <si>
    <t>Costo del capitale proprio</t>
  </si>
  <si>
    <t>COSTO DEL CAPITALE PROPRIO (DI RISCHIO)</t>
  </si>
  <si>
    <t>Tasso di rischio</t>
  </si>
  <si>
    <t>Quota capitale</t>
  </si>
  <si>
    <t>Valore del capitale</t>
  </si>
  <si>
    <t>Valore quota del capitale</t>
  </si>
  <si>
    <t>COSTO DEL CAPITALE DI TERZI (DEBITO)</t>
  </si>
  <si>
    <t>Tasso annuo</t>
  </si>
  <si>
    <t>% tassazione</t>
  </si>
  <si>
    <t>Costo del debito</t>
  </si>
  <si>
    <t>Valore del debito</t>
  </si>
  <si>
    <t>Valore iniziale del debito</t>
  </si>
  <si>
    <t>Aggiustamento</t>
  </si>
  <si>
    <t>Valore totale</t>
  </si>
  <si>
    <t>www.controllo24.com</t>
  </si>
  <si>
    <t>info@controllo24.com</t>
  </si>
  <si>
    <t>vedere fogli seguenti</t>
  </si>
  <si>
    <t>CALCOLO DE 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</si>
</sst>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€&quot;\ * #,##0_-;\-&quot;€&quot;\ * #,##0_-;_-&quot;€&quot;\ * &quot;-&quot;??_-;_-@_-"/>
    <numFmt numFmtId="165" formatCode="0.0%"/>
    <numFmt numFmtId="166" formatCode="_-* #,##0_-;\-* #,##0_-;_-* &quot;-&quot;??_-;_-@_-"/>
  </numFmts>
  <fonts count="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u/>
      <sz val="10"/>
      <color theme="10"/>
      <name val="Arial"/>
      <family val="2"/>
    </font>
    <font>
      <b/>
      <sz val="12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10" fontId="0" fillId="0" borderId="0" xfId="0" applyNumberFormat="1"/>
    <xf numFmtId="2" fontId="0" fillId="0" borderId="0" xfId="0" applyNumberFormat="1"/>
    <xf numFmtId="9" fontId="0" fillId="0" borderId="0" xfId="0" applyNumberFormat="1"/>
    <xf numFmtId="0" fontId="5" fillId="0" borderId="0" xfId="0" applyFont="1"/>
    <xf numFmtId="164" fontId="0" fillId="0" borderId="0" xfId="2" applyNumberFormat="1" applyFont="1"/>
    <xf numFmtId="0" fontId="2" fillId="3" borderId="0" xfId="0" applyFont="1" applyFill="1"/>
    <xf numFmtId="10" fontId="2" fillId="3" borderId="0" xfId="3" applyNumberFormat="1" applyFont="1" applyFill="1"/>
    <xf numFmtId="0" fontId="3" fillId="2" borderId="0" xfId="0" applyFont="1" applyFill="1"/>
    <xf numFmtId="0" fontId="2" fillId="4" borderId="0" xfId="0" applyFont="1" applyFill="1"/>
    <xf numFmtId="165" fontId="0" fillId="0" borderId="0" xfId="0" applyNumberFormat="1"/>
    <xf numFmtId="166" fontId="0" fillId="0" borderId="0" xfId="1" applyNumberFormat="1" applyFont="1"/>
    <xf numFmtId="166" fontId="2" fillId="4" borderId="0" xfId="1" applyNumberFormat="1" applyFont="1" applyFill="1"/>
    <xf numFmtId="0" fontId="0" fillId="4" borderId="0" xfId="0" applyFont="1" applyFill="1"/>
    <xf numFmtId="164" fontId="1" fillId="4" borderId="0" xfId="2" applyNumberFormat="1" applyFont="1" applyFill="1"/>
    <xf numFmtId="0" fontId="4" fillId="5" borderId="0" xfId="0" applyFont="1" applyFill="1"/>
    <xf numFmtId="10" fontId="4" fillId="5" borderId="0" xfId="3" applyNumberFormat="1" applyFont="1" applyFill="1"/>
    <xf numFmtId="0" fontId="6" fillId="0" borderId="0" xfId="4"/>
    <xf numFmtId="0" fontId="7" fillId="0" borderId="0" xfId="0" applyFont="1"/>
    <xf numFmtId="0" fontId="8" fillId="0" borderId="0" xfId="0" applyFont="1"/>
  </cellXfs>
  <cellStyles count="5">
    <cellStyle name="Collegamento ipertestuale" xfId="4" builtinId="8"/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594360</xdr:colOff>
      <xdr:row>3</xdr:row>
      <xdr:rowOff>83820</xdr:rowOff>
    </xdr:from>
    <xdr:to>
      <xdr:col>8</xdr:col>
      <xdr:colOff>488008</xdr:colOff>
      <xdr:row>9</xdr:row>
      <xdr:rowOff>167738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754380"/>
          <a:ext cx="3779848" cy="1135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controllo24.com" TargetMode="External"/><Relationship Id="rId1" Type="http://schemas.openxmlformats.org/officeDocument/2006/relationships/hyperlink" Target="http://www.controllo24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3:C18"/>
  <sheetViews>
    <sheetView showGridLines="0" showRowColHeaders="0" tabSelected="1" workbookViewId="0">
      <selection activeCell="O12" sqref="O12"/>
    </sheetView>
  </sheetViews>
  <sheetFormatPr defaultRowHeight="13.8" x14ac:dyDescent="0.25"/>
  <sheetData>
    <row r="13" spans="3:3" x14ac:dyDescent="0.25">
      <c r="C13" s="17" t="s">
        <v>18</v>
      </c>
    </row>
    <row r="14" spans="3:3" x14ac:dyDescent="0.25">
      <c r="C14" s="17" t="s">
        <v>19</v>
      </c>
    </row>
    <row r="17" spans="3:3" ht="15.6" x14ac:dyDescent="0.3">
      <c r="C17" s="18" t="s">
        <v>21</v>
      </c>
    </row>
    <row r="18" spans="3:3" x14ac:dyDescent="0.25">
      <c r="C18" s="19" t="s">
        <v>20</v>
      </c>
    </row>
  </sheetData>
  <hyperlinks>
    <hyperlink ref="C13" r:id="rId1"/>
    <hyperlink ref="C14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GridLines="0" zoomScaleNormal="100" workbookViewId="0">
      <selection activeCell="G9" sqref="G9"/>
    </sheetView>
  </sheetViews>
  <sheetFormatPr defaultRowHeight="13.8" x14ac:dyDescent="0.25"/>
  <cols>
    <col min="1" max="1" width="39.375" customWidth="1"/>
    <col min="2" max="2" width="28" customWidth="1"/>
    <col min="5" max="5" width="20.75" customWidth="1"/>
    <col min="6" max="6" width="12.125" bestFit="1" customWidth="1"/>
  </cols>
  <sheetData>
    <row r="1" spans="1:2" ht="20.399999999999999" x14ac:dyDescent="0.35">
      <c r="A1" s="4" t="s">
        <v>3</v>
      </c>
    </row>
    <row r="4" spans="1:2" ht="15.6" x14ac:dyDescent="0.3">
      <c r="A4" s="8" t="s">
        <v>5</v>
      </c>
      <c r="B4" s="8"/>
    </row>
    <row r="5" spans="1:2" x14ac:dyDescent="0.25">
      <c r="A5" t="s">
        <v>6</v>
      </c>
      <c r="B5" s="1">
        <v>0.05</v>
      </c>
    </row>
    <row r="6" spans="1:2" x14ac:dyDescent="0.25">
      <c r="A6" t="s">
        <v>0</v>
      </c>
      <c r="B6" s="2">
        <v>1.08</v>
      </c>
    </row>
    <row r="7" spans="1:2" x14ac:dyDescent="0.25">
      <c r="A7" t="s">
        <v>1</v>
      </c>
      <c r="B7" s="3">
        <v>0.1</v>
      </c>
    </row>
    <row r="8" spans="1:2" x14ac:dyDescent="0.25">
      <c r="A8" s="6" t="s">
        <v>4</v>
      </c>
      <c r="B8" s="7">
        <f>B5+B6*(B7-B5)</f>
        <v>0.10400000000000001</v>
      </c>
    </row>
    <row r="10" spans="1:2" x14ac:dyDescent="0.25">
      <c r="A10" t="s">
        <v>7</v>
      </c>
      <c r="B10" s="3">
        <v>0.9</v>
      </c>
    </row>
    <row r="11" spans="1:2" x14ac:dyDescent="0.25">
      <c r="A11" t="s">
        <v>8</v>
      </c>
      <c r="B11" s="5">
        <v>1000000</v>
      </c>
    </row>
    <row r="12" spans="1:2" x14ac:dyDescent="0.25">
      <c r="A12" s="13" t="s">
        <v>9</v>
      </c>
      <c r="B12" s="14">
        <f>B10*B11</f>
        <v>900000</v>
      </c>
    </row>
    <row r="15" spans="1:2" ht="15.6" x14ac:dyDescent="0.3">
      <c r="A15" s="8" t="s">
        <v>10</v>
      </c>
      <c r="B15" s="8"/>
    </row>
    <row r="16" spans="1:2" x14ac:dyDescent="0.25">
      <c r="A16" t="s">
        <v>11</v>
      </c>
      <c r="B16" s="1">
        <v>5.3600000000000002E-2</v>
      </c>
    </row>
    <row r="17" spans="1:2" x14ac:dyDescent="0.25">
      <c r="A17" t="s">
        <v>12</v>
      </c>
      <c r="B17" s="10">
        <f>24%+3.9%</f>
        <v>0.27899999999999997</v>
      </c>
    </row>
    <row r="18" spans="1:2" x14ac:dyDescent="0.25">
      <c r="A18" s="6" t="s">
        <v>13</v>
      </c>
      <c r="B18" s="7">
        <f>B16*(1-B17)</f>
        <v>3.8645600000000009E-2</v>
      </c>
    </row>
    <row r="20" spans="1:2" x14ac:dyDescent="0.25">
      <c r="A20" t="s">
        <v>15</v>
      </c>
      <c r="B20" s="5">
        <v>500000</v>
      </c>
    </row>
    <row r="21" spans="1:2" x14ac:dyDescent="0.25">
      <c r="A21" t="s">
        <v>16</v>
      </c>
      <c r="B21" s="11">
        <v>1</v>
      </c>
    </row>
    <row r="22" spans="1:2" x14ac:dyDescent="0.25">
      <c r="A22" s="13" t="s">
        <v>14</v>
      </c>
      <c r="B22" s="14">
        <f>B20*B21</f>
        <v>500000</v>
      </c>
    </row>
    <row r="23" spans="1:2" x14ac:dyDescent="0.25">
      <c r="B23" s="11"/>
    </row>
    <row r="24" spans="1:2" x14ac:dyDescent="0.25">
      <c r="A24" s="9" t="s">
        <v>17</v>
      </c>
      <c r="B24" s="12">
        <f>B12+B22</f>
        <v>1400000</v>
      </c>
    </row>
    <row r="27" spans="1:2" ht="18" x14ac:dyDescent="0.35">
      <c r="A27" s="15" t="s">
        <v>2</v>
      </c>
      <c r="B27" s="16">
        <f>B8*B12/B24+B18*B22/B24</f>
        <v>8.0659142857142874E-2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INTRO</vt:lpstr>
      <vt:lpstr>WACC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patron</dc:creator>
  <cp:lastModifiedBy>daniele patron</cp:lastModifiedBy>
  <dcterms:created xsi:type="dcterms:W3CDTF">2019-04-03T09:43:46Z</dcterms:created>
  <dcterms:modified xsi:type="dcterms:W3CDTF">2019-04-05T14:09:21Z</dcterms:modified>
</cp:coreProperties>
</file>