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ocuments\WEB SITES\C24 2018\CONCEPT\"/>
    </mc:Choice>
  </mc:AlternateContent>
  <bookViews>
    <workbookView xWindow="360" yWindow="276" windowWidth="14796" windowHeight="8196"/>
  </bookViews>
  <sheets>
    <sheet name="INTRO" sheetId="2" r:id="rId1"/>
    <sheet name="CE_CM" sheetId="1" r:id="rId2"/>
  </sheets>
  <calcPr calcId="152511"/>
</workbook>
</file>

<file path=xl/calcChain.xml><?xml version="1.0" encoding="utf-8"?>
<calcChain xmlns="http://schemas.openxmlformats.org/spreadsheetml/2006/main">
  <c r="D56" i="1" l="1"/>
  <c r="D57" i="1"/>
  <c r="D59" i="1" s="1"/>
  <c r="D58" i="1"/>
  <c r="E58" i="1" s="1"/>
  <c r="I56" i="1"/>
  <c r="I57" i="1"/>
  <c r="I59" i="1" s="1"/>
  <c r="J57" i="1"/>
  <c r="I58" i="1"/>
  <c r="J58" i="1"/>
  <c r="E57" i="1"/>
  <c r="E56" i="1"/>
  <c r="J56" i="1"/>
  <c r="J59" i="1"/>
  <c r="E59" i="1" l="1"/>
</calcChain>
</file>

<file path=xl/comments1.xml><?xml version="1.0" encoding="utf-8"?>
<comments xmlns="http://schemas.openxmlformats.org/spreadsheetml/2006/main">
  <authors>
    <author>Daniele Patron</author>
  </authors>
  <commentList>
    <comment ref="F26" authorId="0" shapeId="0">
      <text>
        <r>
          <rPr>
            <b/>
            <sz val="8"/>
            <color indexed="81"/>
            <rFont val="Tahoma"/>
            <family val="2"/>
          </rPr>
          <t>si suppone che ciclo tecnico sia costante, salvo importanti variazioni nei processi</t>
        </r>
      </text>
    </comment>
    <comment ref="F45" authorId="0" shapeId="0">
      <text>
        <r>
          <rPr>
            <b/>
            <sz val="8"/>
            <color indexed="81"/>
            <rFont val="Tahoma"/>
            <family val="2"/>
          </rPr>
          <t>si suppone che ciclo tecnico sia costante, salvo importanti variazioni nei processi</t>
        </r>
      </text>
    </comment>
  </commentList>
</comments>
</file>

<file path=xl/sharedStrings.xml><?xml version="1.0" encoding="utf-8"?>
<sst xmlns="http://schemas.openxmlformats.org/spreadsheetml/2006/main" count="59" uniqueCount="37">
  <si>
    <t>ciclo economico</t>
  </si>
  <si>
    <t>acquisto</t>
  </si>
  <si>
    <t>pagamento</t>
  </si>
  <si>
    <t>imm.fattori</t>
  </si>
  <si>
    <t>otten.prod.</t>
  </si>
  <si>
    <t>vendite</t>
  </si>
  <si>
    <t>incasso</t>
  </si>
  <si>
    <t>ciclo monetario</t>
  </si>
  <si>
    <t>CICLO ECONOMICO</t>
  </si>
  <si>
    <t>gg ciclo tecnico (medio, o effettivo, non esiste indice)</t>
  </si>
  <si>
    <t>gg giacenza media mmpp (365/rot maga mp)</t>
  </si>
  <si>
    <t>gg giacenza media ppff (365/rot maga pf)</t>
  </si>
  <si>
    <t>+</t>
  </si>
  <si>
    <t>durata del ciclo economico</t>
  </si>
  <si>
    <t>=</t>
  </si>
  <si>
    <t>variazione gg giac media mmpp</t>
  </si>
  <si>
    <t>variazione gg giac media ppff</t>
  </si>
  <si>
    <t>variazione durata ciclo economico</t>
  </si>
  <si>
    <t>CICLO MONETARIO</t>
  </si>
  <si>
    <t>gg dilazione media fornitori (365/rot debiti)</t>
  </si>
  <si>
    <t>-</t>
  </si>
  <si>
    <t>gg dilazione media clienti (365/rot crediti)</t>
  </si>
  <si>
    <t>durata del ciclo monetario</t>
  </si>
  <si>
    <t xml:space="preserve">variazione dilazione media fornitori </t>
  </si>
  <si>
    <t xml:space="preserve">variazione gg dilazione media clienti </t>
  </si>
  <si>
    <t>variazione durata ciclo monetario</t>
  </si>
  <si>
    <t>Si analizzano entrambe, anche le variazioni</t>
  </si>
  <si>
    <t>non sempre ad una riduzione del ciclo econmico si accompagnauna rid di quello monetario</t>
  </si>
  <si>
    <t>si capisce dove intervenire: obiettivo è ridurre entrambi i cicli.</t>
  </si>
  <si>
    <t>globale</t>
  </si>
  <si>
    <t>CM</t>
  </si>
  <si>
    <t>CE</t>
  </si>
  <si>
    <t>ciclo economico/monetario</t>
  </si>
  <si>
    <t>www.controllo24.com</t>
  </si>
  <si>
    <t>info@controllo24.com</t>
  </si>
  <si>
    <t>CICLO ECONOMICO E CICLO MONETARIO</t>
  </si>
  <si>
    <t>vedere fogli seguenti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</si>
</sst>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12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Border="1"/>
    <xf numFmtId="0" fontId="0" fillId="0" borderId="2" xfId="0" applyFill="1" applyBorder="1"/>
    <xf numFmtId="0" fontId="2" fillId="0" borderId="1" xfId="0" applyFont="1" applyBorder="1"/>
    <xf numFmtId="10" fontId="0" fillId="0" borderId="1" xfId="1" applyNumberFormat="1" applyFont="1" applyBorder="1"/>
    <xf numFmtId="10" fontId="2" fillId="0" borderId="1" xfId="1" applyNumberFormat="1" applyFont="1" applyBorder="1"/>
    <xf numFmtId="0" fontId="4" fillId="0" borderId="0" xfId="0" applyFont="1"/>
    <xf numFmtId="0" fontId="5" fillId="0" borderId="0" xfId="0" applyFon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2"/>
    <xf numFmtId="0" fontId="7" fillId="0" borderId="0" xfId="0" applyFont="1"/>
    <xf numFmtId="0" fontId="8" fillId="0" borderId="0" xfId="0" applyFont="1"/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7</xdr:row>
      <xdr:rowOff>68580</xdr:rowOff>
    </xdr:from>
    <xdr:to>
      <xdr:col>8</xdr:col>
      <xdr:colOff>327988</xdr:colOff>
      <xdr:row>16</xdr:row>
      <xdr:rowOff>38198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327660"/>
          <a:ext cx="3779848" cy="1135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5</xdr:row>
      <xdr:rowOff>0</xdr:rowOff>
    </xdr:from>
    <xdr:to>
      <xdr:col>1</xdr:col>
      <xdr:colOff>198120</xdr:colOff>
      <xdr:row>7</xdr:row>
      <xdr:rowOff>121920</xdr:rowOff>
    </xdr:to>
    <xdr:sp macro="" textlink="">
      <xdr:nvSpPr>
        <xdr:cNvPr id="1059" name="Line 1"/>
        <xdr:cNvSpPr>
          <a:spLocks noChangeShapeType="1"/>
        </xdr:cNvSpPr>
      </xdr:nvSpPr>
      <xdr:spPr bwMode="auto">
        <a:xfrm>
          <a:off x="685800" y="60198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243840</xdr:colOff>
      <xdr:row>6</xdr:row>
      <xdr:rowOff>0</xdr:rowOff>
    </xdr:from>
    <xdr:to>
      <xdr:col>2</xdr:col>
      <xdr:colOff>243840</xdr:colOff>
      <xdr:row>7</xdr:row>
      <xdr:rowOff>121920</xdr:rowOff>
    </xdr:to>
    <xdr:sp macro="" textlink="">
      <xdr:nvSpPr>
        <xdr:cNvPr id="1060" name="Line 2"/>
        <xdr:cNvSpPr>
          <a:spLocks noChangeShapeType="1"/>
        </xdr:cNvSpPr>
      </xdr:nvSpPr>
      <xdr:spPr bwMode="auto">
        <a:xfrm>
          <a:off x="1219200" y="731520"/>
          <a:ext cx="0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236220</xdr:colOff>
      <xdr:row>6</xdr:row>
      <xdr:rowOff>15240</xdr:rowOff>
    </xdr:from>
    <xdr:to>
      <xdr:col>3</xdr:col>
      <xdr:colOff>236220</xdr:colOff>
      <xdr:row>7</xdr:row>
      <xdr:rowOff>121920</xdr:rowOff>
    </xdr:to>
    <xdr:sp macro="" textlink="">
      <xdr:nvSpPr>
        <xdr:cNvPr id="1061" name="Line 3"/>
        <xdr:cNvSpPr>
          <a:spLocks noChangeShapeType="1"/>
        </xdr:cNvSpPr>
      </xdr:nvSpPr>
      <xdr:spPr bwMode="auto">
        <a:xfrm>
          <a:off x="1699260" y="746760"/>
          <a:ext cx="0" cy="236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6</xdr:row>
      <xdr:rowOff>22860</xdr:rowOff>
    </xdr:from>
    <xdr:to>
      <xdr:col>4</xdr:col>
      <xdr:colOff>251460</xdr:colOff>
      <xdr:row>8</xdr:row>
      <xdr:rowOff>0</xdr:rowOff>
    </xdr:to>
    <xdr:sp macro="" textlink="">
      <xdr:nvSpPr>
        <xdr:cNvPr id="1062" name="Line 4"/>
        <xdr:cNvSpPr>
          <a:spLocks noChangeShapeType="1"/>
        </xdr:cNvSpPr>
      </xdr:nvSpPr>
      <xdr:spPr bwMode="auto">
        <a:xfrm>
          <a:off x="2202180" y="754380"/>
          <a:ext cx="0" cy="236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6</xdr:row>
      <xdr:rowOff>0</xdr:rowOff>
    </xdr:from>
    <xdr:to>
      <xdr:col>5</xdr:col>
      <xdr:colOff>228600</xdr:colOff>
      <xdr:row>8</xdr:row>
      <xdr:rowOff>0</xdr:rowOff>
    </xdr:to>
    <xdr:sp macro="" textlink="">
      <xdr:nvSpPr>
        <xdr:cNvPr id="1063" name="Line 5"/>
        <xdr:cNvSpPr>
          <a:spLocks noChangeShapeType="1"/>
        </xdr:cNvSpPr>
      </xdr:nvSpPr>
      <xdr:spPr bwMode="auto">
        <a:xfrm>
          <a:off x="2667000" y="731520"/>
          <a:ext cx="0" cy="259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6</xdr:row>
      <xdr:rowOff>0</xdr:rowOff>
    </xdr:from>
    <xdr:to>
      <xdr:col>6</xdr:col>
      <xdr:colOff>266700</xdr:colOff>
      <xdr:row>8</xdr:row>
      <xdr:rowOff>0</xdr:rowOff>
    </xdr:to>
    <xdr:sp macro="" textlink="">
      <xdr:nvSpPr>
        <xdr:cNvPr id="1064" name="Line 6"/>
        <xdr:cNvSpPr>
          <a:spLocks noChangeShapeType="1"/>
        </xdr:cNvSpPr>
      </xdr:nvSpPr>
      <xdr:spPr bwMode="auto">
        <a:xfrm>
          <a:off x="3192780" y="731520"/>
          <a:ext cx="0" cy="259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9</xdr:row>
      <xdr:rowOff>7620</xdr:rowOff>
    </xdr:from>
    <xdr:to>
      <xdr:col>7</xdr:col>
      <xdr:colOff>0</xdr:colOff>
      <xdr:row>12</xdr:row>
      <xdr:rowOff>22860</xdr:rowOff>
    </xdr:to>
    <xdr:sp macro="" textlink="">
      <xdr:nvSpPr>
        <xdr:cNvPr id="1065" name="AutoShape 8"/>
        <xdr:cNvSpPr>
          <a:spLocks/>
        </xdr:cNvSpPr>
      </xdr:nvSpPr>
      <xdr:spPr bwMode="auto">
        <a:xfrm rot="5400000">
          <a:off x="1996440" y="114300"/>
          <a:ext cx="403860" cy="2430780"/>
        </a:xfrm>
        <a:prstGeom prst="rightBrace">
          <a:avLst>
            <a:gd name="adj1" fmla="val 49656"/>
            <a:gd name="adj2" fmla="val 49819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controllo24.com" TargetMode="External"/><Relationship Id="rId1" Type="http://schemas.openxmlformats.org/officeDocument/2006/relationships/hyperlink" Target="http://www.controllo24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0:B25"/>
  <sheetViews>
    <sheetView showGridLines="0" tabSelected="1" workbookViewId="0">
      <selection activeCell="I34" sqref="I34"/>
    </sheetView>
  </sheetViews>
  <sheetFormatPr defaultRowHeight="10.199999999999999" x14ac:dyDescent="0.2"/>
  <sheetData>
    <row r="20" spans="2:2" ht="13.2" x14ac:dyDescent="0.25">
      <c r="B20" s="24" t="s">
        <v>33</v>
      </c>
    </row>
    <row r="21" spans="2:2" ht="13.2" x14ac:dyDescent="0.25">
      <c r="B21" s="24" t="s">
        <v>34</v>
      </c>
    </row>
    <row r="24" spans="2:2" ht="15.6" x14ac:dyDescent="0.3">
      <c r="B24" s="25" t="s">
        <v>35</v>
      </c>
    </row>
    <row r="25" spans="2:2" ht="13.2" x14ac:dyDescent="0.25">
      <c r="B25" s="26" t="s">
        <v>36</v>
      </c>
    </row>
  </sheetData>
  <hyperlinks>
    <hyperlink ref="B20" r:id="rId1"/>
    <hyperlink ref="B21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59"/>
  <sheetViews>
    <sheetView showGridLines="0" zoomScale="205" zoomScaleNormal="205" workbookViewId="0">
      <selection activeCell="B1" sqref="B1"/>
    </sheetView>
  </sheetViews>
  <sheetFormatPr defaultRowHeight="10.199999999999999" x14ac:dyDescent="0.2"/>
  <sheetData>
    <row r="1" spans="2:7" ht="13.2" x14ac:dyDescent="0.25">
      <c r="B1" s="12"/>
    </row>
    <row r="3" spans="2:7" ht="13.8" x14ac:dyDescent="0.25">
      <c r="B3" s="13" t="s">
        <v>32</v>
      </c>
    </row>
    <row r="5" spans="2:7" hidden="1" x14ac:dyDescent="0.2">
      <c r="B5" s="19" t="s">
        <v>0</v>
      </c>
      <c r="C5" s="20"/>
      <c r="D5" s="20"/>
      <c r="E5" s="20"/>
      <c r="F5" s="21"/>
    </row>
    <row r="6" spans="2:7" x14ac:dyDescent="0.2">
      <c r="C6" s="19" t="s">
        <v>7</v>
      </c>
      <c r="D6" s="22"/>
      <c r="E6" s="22"/>
      <c r="F6" s="22"/>
      <c r="G6" s="23"/>
    </row>
    <row r="9" spans="2:7" x14ac:dyDescent="0.2"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</row>
    <row r="12" spans="2:7" x14ac:dyDescent="0.2">
      <c r="D12" s="1" t="s">
        <v>31</v>
      </c>
    </row>
    <row r="13" spans="2:7" x14ac:dyDescent="0.2">
      <c r="E13" s="1" t="s">
        <v>30</v>
      </c>
    </row>
    <row r="14" spans="2:7" x14ac:dyDescent="0.2">
      <c r="D14" s="18"/>
      <c r="E14" s="18"/>
    </row>
    <row r="16" spans="2:7" x14ac:dyDescent="0.2">
      <c r="B16" t="s">
        <v>8</v>
      </c>
    </row>
    <row r="18" spans="2:7" x14ac:dyDescent="0.2">
      <c r="B18" t="s">
        <v>10</v>
      </c>
      <c r="G18" t="s">
        <v>12</v>
      </c>
    </row>
    <row r="19" spans="2:7" x14ac:dyDescent="0.2">
      <c r="B19" t="s">
        <v>9</v>
      </c>
      <c r="G19" t="s">
        <v>12</v>
      </c>
    </row>
    <row r="20" spans="2:7" x14ac:dyDescent="0.2">
      <c r="B20" s="4" t="s">
        <v>11</v>
      </c>
      <c r="C20" s="4"/>
      <c r="D20" s="4"/>
      <c r="E20" s="4"/>
      <c r="F20" s="4"/>
      <c r="G20" s="4" t="s">
        <v>12</v>
      </c>
    </row>
    <row r="21" spans="2:7" x14ac:dyDescent="0.2">
      <c r="B21" s="6" t="s">
        <v>13</v>
      </c>
      <c r="G21" s="5" t="s">
        <v>14</v>
      </c>
    </row>
    <row r="24" spans="2:7" x14ac:dyDescent="0.2">
      <c r="B24" t="s">
        <v>15</v>
      </c>
      <c r="G24" t="s">
        <v>12</v>
      </c>
    </row>
    <row r="25" spans="2:7" x14ac:dyDescent="0.2">
      <c r="B25" s="4" t="s">
        <v>16</v>
      </c>
      <c r="C25" s="4"/>
      <c r="D25" s="4"/>
      <c r="E25" s="4"/>
      <c r="F25" s="4"/>
      <c r="G25" s="4" t="s">
        <v>12</v>
      </c>
    </row>
    <row r="26" spans="2:7" x14ac:dyDescent="0.2">
      <c r="B26" s="6" t="s">
        <v>17</v>
      </c>
      <c r="G26" s="5" t="s">
        <v>14</v>
      </c>
    </row>
    <row r="30" spans="2:7" x14ac:dyDescent="0.2">
      <c r="B30" t="s">
        <v>18</v>
      </c>
    </row>
    <row r="32" spans="2:7" x14ac:dyDescent="0.2">
      <c r="G32" t="s">
        <v>12</v>
      </c>
    </row>
    <row r="33" spans="2:7" x14ac:dyDescent="0.2">
      <c r="B33" t="s">
        <v>19</v>
      </c>
      <c r="G33" t="s">
        <v>20</v>
      </c>
    </row>
    <row r="34" spans="2:7" x14ac:dyDescent="0.2">
      <c r="B34" t="s">
        <v>9</v>
      </c>
      <c r="G34" t="s">
        <v>12</v>
      </c>
    </row>
    <row r="35" spans="2:7" x14ac:dyDescent="0.2">
      <c r="B35" s="7" t="s">
        <v>11</v>
      </c>
      <c r="G35" t="s">
        <v>12</v>
      </c>
    </row>
    <row r="36" spans="2:7" x14ac:dyDescent="0.2">
      <c r="B36" s="8" t="s">
        <v>21</v>
      </c>
      <c r="C36" s="4"/>
      <c r="D36" s="4"/>
      <c r="E36" s="4"/>
      <c r="F36" s="4"/>
      <c r="G36" s="4" t="s">
        <v>12</v>
      </c>
    </row>
    <row r="37" spans="2:7" x14ac:dyDescent="0.2">
      <c r="B37" s="6" t="s">
        <v>22</v>
      </c>
      <c r="G37" s="5" t="s">
        <v>14</v>
      </c>
    </row>
    <row r="41" spans="2:7" x14ac:dyDescent="0.2">
      <c r="B41" t="s">
        <v>15</v>
      </c>
      <c r="G41" t="s">
        <v>12</v>
      </c>
    </row>
    <row r="42" spans="2:7" x14ac:dyDescent="0.2">
      <c r="B42" t="s">
        <v>23</v>
      </c>
      <c r="G42" t="s">
        <v>20</v>
      </c>
    </row>
    <row r="43" spans="2:7" x14ac:dyDescent="0.2">
      <c r="B43" t="s">
        <v>16</v>
      </c>
      <c r="G43" t="s">
        <v>12</v>
      </c>
    </row>
    <row r="44" spans="2:7" x14ac:dyDescent="0.2">
      <c r="B44" s="4" t="s">
        <v>24</v>
      </c>
      <c r="C44" s="4"/>
      <c r="D44" s="4"/>
      <c r="E44" s="4"/>
      <c r="F44" s="4"/>
      <c r="G44" s="4" t="s">
        <v>12</v>
      </c>
    </row>
    <row r="45" spans="2:7" x14ac:dyDescent="0.2">
      <c r="B45" s="6" t="s">
        <v>25</v>
      </c>
      <c r="G45" s="5" t="s">
        <v>14</v>
      </c>
    </row>
    <row r="48" spans="2:7" x14ac:dyDescent="0.2">
      <c r="B48" t="s">
        <v>26</v>
      </c>
    </row>
    <row r="49" spans="2:10" x14ac:dyDescent="0.2">
      <c r="B49" t="s">
        <v>27</v>
      </c>
    </row>
    <row r="50" spans="2:10" x14ac:dyDescent="0.2">
      <c r="B50" t="s">
        <v>28</v>
      </c>
    </row>
    <row r="54" spans="2:10" x14ac:dyDescent="0.2">
      <c r="B54" s="14" t="s">
        <v>8</v>
      </c>
      <c r="C54" s="15"/>
      <c r="D54" s="15"/>
      <c r="E54" s="16"/>
      <c r="G54" s="17" t="s">
        <v>18</v>
      </c>
      <c r="H54" s="17"/>
      <c r="I54" s="17"/>
      <c r="J54" s="17"/>
    </row>
    <row r="55" spans="2:10" x14ac:dyDescent="0.2">
      <c r="B55" s="2">
        <v>2001</v>
      </c>
      <c r="C55" s="2">
        <v>55</v>
      </c>
      <c r="D55" s="2"/>
      <c r="E55" s="10"/>
      <c r="G55" s="2">
        <v>2001</v>
      </c>
      <c r="H55" s="2">
        <v>75</v>
      </c>
      <c r="I55" s="2"/>
      <c r="J55" s="10"/>
    </row>
    <row r="56" spans="2:10" x14ac:dyDescent="0.2">
      <c r="B56" s="2">
        <v>2002</v>
      </c>
      <c r="C56" s="2">
        <v>58</v>
      </c>
      <c r="D56" s="2">
        <f>+C56-C55</f>
        <v>3</v>
      </c>
      <c r="E56" s="10">
        <f>+D56/C55</f>
        <v>5.4545454545454543E-2</v>
      </c>
      <c r="G56" s="2">
        <v>2002</v>
      </c>
      <c r="H56" s="2">
        <v>73</v>
      </c>
      <c r="I56" s="2">
        <f>+H56-H55</f>
        <v>-2</v>
      </c>
      <c r="J56" s="10">
        <f>+I56/H55</f>
        <v>-2.6666666666666668E-2</v>
      </c>
    </row>
    <row r="57" spans="2:10" x14ac:dyDescent="0.2">
      <c r="B57" s="2">
        <v>2003</v>
      </c>
      <c r="C57" s="2">
        <v>62</v>
      </c>
      <c r="D57" s="2">
        <f>+C57-C56</f>
        <v>4</v>
      </c>
      <c r="E57" s="10">
        <f>+D57/C56</f>
        <v>6.8965517241379309E-2</v>
      </c>
      <c r="G57" s="2">
        <v>2003</v>
      </c>
      <c r="H57" s="2">
        <v>70</v>
      </c>
      <c r="I57" s="2">
        <f>+H57-H56</f>
        <v>-3</v>
      </c>
      <c r="J57" s="10">
        <f>+I57/H56</f>
        <v>-4.1095890410958902E-2</v>
      </c>
    </row>
    <row r="58" spans="2:10" x14ac:dyDescent="0.2">
      <c r="B58" s="2">
        <v>2004</v>
      </c>
      <c r="C58" s="2">
        <v>65</v>
      </c>
      <c r="D58" s="2">
        <f>+C58-C57</f>
        <v>3</v>
      </c>
      <c r="E58" s="10">
        <f>+D58/C57</f>
        <v>4.8387096774193547E-2</v>
      </c>
      <c r="G58" s="2">
        <v>2004</v>
      </c>
      <c r="H58" s="2">
        <v>65</v>
      </c>
      <c r="I58" s="2">
        <f>+H58-H57</f>
        <v>-5</v>
      </c>
      <c r="J58" s="10">
        <f>+I58/H57</f>
        <v>-7.1428571428571425E-2</v>
      </c>
    </row>
    <row r="59" spans="2:10" x14ac:dyDescent="0.2">
      <c r="B59" s="9" t="s">
        <v>29</v>
      </c>
      <c r="C59" s="9"/>
      <c r="D59" s="9">
        <f>SUM(D55:D58)</f>
        <v>10</v>
      </c>
      <c r="E59" s="11">
        <f>SUM(E55:E58)</f>
        <v>0.17189806856102741</v>
      </c>
      <c r="G59" s="9" t="s">
        <v>29</v>
      </c>
      <c r="H59" s="9"/>
      <c r="I59" s="9">
        <f>SUM(I55:I58)</f>
        <v>-10</v>
      </c>
      <c r="J59" s="11">
        <f>SUM(J55:J58)</f>
        <v>-0.139191128506197</v>
      </c>
    </row>
  </sheetData>
  <mergeCells count="5">
    <mergeCell ref="B54:E54"/>
    <mergeCell ref="G54:J54"/>
    <mergeCell ref="D14:E14"/>
    <mergeCell ref="B5:F5"/>
    <mergeCell ref="C6:G6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INTRO</vt:lpstr>
      <vt:lpstr>CE_CM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</dc:creator>
  <cp:lastModifiedBy>daniele patron</cp:lastModifiedBy>
  <dcterms:created xsi:type="dcterms:W3CDTF">2005-08-30T10:53:10Z</dcterms:created>
  <dcterms:modified xsi:type="dcterms:W3CDTF">2019-04-05T14:04:32Z</dcterms:modified>
</cp:coreProperties>
</file>