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cuments\WEB SITES\C24 2018\CONCEPT\"/>
    </mc:Choice>
  </mc:AlternateContent>
  <bookViews>
    <workbookView xWindow="240" yWindow="348" windowWidth="16872" windowHeight="9972"/>
  </bookViews>
  <sheets>
    <sheet name="INTRO" sheetId="2" r:id="rId1"/>
    <sheet name="CASH FLOW" sheetId="1" r:id="rId2"/>
  </sheets>
  <calcPr calcId="152511"/>
</workbook>
</file>

<file path=xl/calcChain.xml><?xml version="1.0" encoding="utf-8"?>
<calcChain xmlns="http://schemas.openxmlformats.org/spreadsheetml/2006/main">
  <c r="B89" i="1" l="1"/>
  <c r="C89" i="1"/>
  <c r="C30" i="1"/>
  <c r="C42" i="1"/>
  <c r="C44" i="1" s="1"/>
  <c r="C58" i="1" s="1"/>
  <c r="C68" i="1" s="1"/>
  <c r="B66" i="1"/>
  <c r="C66" i="1"/>
  <c r="B56" i="1"/>
  <c r="C56" i="1"/>
  <c r="B30" i="1"/>
  <c r="B42" i="1"/>
  <c r="B11" i="1"/>
  <c r="B13" i="1"/>
  <c r="B44" i="1" s="1"/>
  <c r="B58" i="1" s="1"/>
  <c r="B68" i="1" s="1"/>
  <c r="C11" i="1"/>
  <c r="C13" i="1"/>
</calcChain>
</file>

<file path=xl/sharedStrings.xml><?xml version="1.0" encoding="utf-8"?>
<sst xmlns="http://schemas.openxmlformats.org/spreadsheetml/2006/main" count="74" uniqueCount="71">
  <si>
    <t>Risultato di Bilancio</t>
  </si>
  <si>
    <t>Ammortamento beni materiali</t>
  </si>
  <si>
    <t>Ammortamento beni immateriali</t>
  </si>
  <si>
    <t>Accantonamenti e svalutazioni</t>
  </si>
  <si>
    <t>Oneri (+) Proventi (-) su debiti finanziari</t>
  </si>
  <si>
    <t>Saldo gestione straordinaria</t>
  </si>
  <si>
    <t>Oneri tributari</t>
  </si>
  <si>
    <t>EBITDA</t>
  </si>
  <si>
    <t>- Oneri tributari</t>
  </si>
  <si>
    <t>Flusso di Circolante Gestione Corrente</t>
  </si>
  <si>
    <t>Variazione voci di Capitale Circolante Netto</t>
  </si>
  <si>
    <t>Crediti commerciali oltre 12 mesi</t>
  </si>
  <si>
    <t>Crediti commerciali verso imprese del gruppo - a lungo termine</t>
  </si>
  <si>
    <t>Rimanenze di merci e prodotti</t>
  </si>
  <si>
    <t>Lavori in corso su ordinazione</t>
  </si>
  <si>
    <t>Crediti commerciali a breve</t>
  </si>
  <si>
    <t>Crediti commerciali verso imprese del gruppo - a breve termine</t>
  </si>
  <si>
    <t>Trattamento di fine rapporto</t>
  </si>
  <si>
    <t>Debiti commerciali a lungo termine</t>
  </si>
  <si>
    <t>Debiti commerciali a lungo termine vs imprese del gruppo</t>
  </si>
  <si>
    <t>Debiti commerciali a breve termine</t>
  </si>
  <si>
    <t>Debiti commerciali a breve termine vs imprese del gruppo</t>
  </si>
  <si>
    <t>Debiti tributari</t>
  </si>
  <si>
    <t>Variazione CCN strettamente commerciale</t>
  </si>
  <si>
    <t>Altri crediti oltre 12 mesi</t>
  </si>
  <si>
    <t>Altri crediti a breve scadenza</t>
  </si>
  <si>
    <t>Ratei e risconti attivi</t>
  </si>
  <si>
    <t>Fondi per rischi ed oneri</t>
  </si>
  <si>
    <t>Altri debiti con scadenza a lungo termine</t>
  </si>
  <si>
    <t>Altri debiti con scadenza a breve termine</t>
  </si>
  <si>
    <t>Ratei e risconti passivi</t>
  </si>
  <si>
    <t>Variazione CCN gestione</t>
  </si>
  <si>
    <t>Totale Variazione CCN</t>
  </si>
  <si>
    <t>Flusso di Cassa della Gestione Corrente</t>
  </si>
  <si>
    <t>Investimenti/disinvestimenti</t>
  </si>
  <si>
    <t xml:space="preserve">   1) Terreni e fabbricati</t>
  </si>
  <si>
    <t xml:space="preserve">   2) Impianti e macchinario</t>
  </si>
  <si>
    <t xml:space="preserve">   3) Attrezzature industriali e commerciali</t>
  </si>
  <si>
    <t xml:space="preserve">   4) Altri beni</t>
  </si>
  <si>
    <t xml:space="preserve">   5) Immobilizzazioni in corso e acconti</t>
  </si>
  <si>
    <t>Totale immobilizzazioni immateriali</t>
  </si>
  <si>
    <t>Investimenti implici nella diminuzione dei fondi ammortamento</t>
  </si>
  <si>
    <t>Totale investimenti - disinvestimenti</t>
  </si>
  <si>
    <t>Flusso di cassa della gestione operativa</t>
  </si>
  <si>
    <t>Partecipazioni e titoli</t>
  </si>
  <si>
    <t>Dividendo distribuito</t>
  </si>
  <si>
    <t>Fabbisogno / Surplus finanziario</t>
  </si>
  <si>
    <t>Versamenti o prelievi di mezzi propri</t>
  </si>
  <si>
    <t>Attività finanziarie a breve termine</t>
  </si>
  <si>
    <t>Cassa, Banche e c/c postali</t>
  </si>
  <si>
    <t>Debiti verso banche</t>
  </si>
  <si>
    <t>Debiti verso altri finanziatori a breve scadenza</t>
  </si>
  <si>
    <t>Obbligazioni</t>
  </si>
  <si>
    <t>Obbligazioni convertibili</t>
  </si>
  <si>
    <t>Altri debiti finanziari a breve termine</t>
  </si>
  <si>
    <t>Crediti finanziari verso imprese del gruppo - a lungo termine</t>
  </si>
  <si>
    <t>Crediti finanziari verso imprese del gruppo - a breve termine</t>
  </si>
  <si>
    <t>Altri crediti finanziari</t>
  </si>
  <si>
    <t>Debiti finanziari vs imprese del gruppo - a lungo termine</t>
  </si>
  <si>
    <t>Debiti finanziari vs imprese del gruppo - a breve termine</t>
  </si>
  <si>
    <t>Totale Fonti copertura</t>
  </si>
  <si>
    <t>Controllo di quadratura</t>
  </si>
  <si>
    <t>Controllo variazione CCN</t>
  </si>
  <si>
    <t>Totale</t>
  </si>
  <si>
    <t>controllo24</t>
  </si>
  <si>
    <t>201X</t>
  </si>
  <si>
    <t>201X+1</t>
  </si>
  <si>
    <t>www.controllo24.com</t>
  </si>
  <si>
    <t>info@controllo24.com</t>
  </si>
  <si>
    <t>vedere fogli seguenti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</si>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</sst>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_-* #,##0_-;\-* #,##0_-;_-* &quot;-&quot;??_-;_-@_-"/>
  </numFmts>
  <fonts count="7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164" fontId="3" fillId="0" borderId="2" xfId="0" applyNumberFormat="1" applyFont="1" applyFill="1" applyBorder="1" applyAlignment="1" applyProtection="1">
      <alignment vertical="center"/>
      <protection hidden="1"/>
    </xf>
    <xf numFmtId="164" fontId="3" fillId="0" borderId="0" xfId="0" applyNumberFormat="1" applyFont="1" applyFill="1" applyBorder="1" applyAlignment="1" applyProtection="1">
      <alignment vertical="center"/>
      <protection hidden="1"/>
    </xf>
    <xf numFmtId="164" fontId="2" fillId="0" borderId="2" xfId="0" applyNumberFormat="1" applyFont="1" applyFill="1" applyBorder="1" applyAlignment="1" applyProtection="1">
      <alignment vertical="center"/>
      <protection hidden="1"/>
    </xf>
    <xf numFmtId="164" fontId="3" fillId="0" borderId="2" xfId="0" quotePrefix="1" applyNumberFormat="1" applyFont="1" applyFill="1" applyBorder="1" applyAlignment="1" applyProtection="1">
      <alignment vertical="center"/>
      <protection hidden="1"/>
    </xf>
    <xf numFmtId="164" fontId="2" fillId="2" borderId="3" xfId="0" applyNumberFormat="1" applyFont="1" applyFill="1" applyBorder="1" applyAlignment="1" applyProtection="1">
      <alignment horizontal="left" vertical="center"/>
      <protection hidden="1"/>
    </xf>
    <xf numFmtId="164" fontId="2" fillId="0" borderId="2" xfId="0" applyNumberFormat="1" applyFont="1" applyFill="1" applyBorder="1" applyAlignment="1" applyProtection="1">
      <alignment horizontal="left" vertical="center"/>
      <protection hidden="1"/>
    </xf>
    <xf numFmtId="164" fontId="2" fillId="2" borderId="3" xfId="0" applyNumberFormat="1" applyFont="1" applyFill="1" applyBorder="1" applyAlignment="1" applyProtection="1">
      <alignment vertical="center"/>
      <protection hidden="1"/>
    </xf>
    <xf numFmtId="164" fontId="3" fillId="0" borderId="0" xfId="0" applyNumberFormat="1" applyFont="1" applyFill="1" applyBorder="1" applyAlignment="1" applyProtection="1">
      <alignment horizontal="left" vertical="center"/>
      <protection hidden="1"/>
    </xf>
    <xf numFmtId="15" fontId="3" fillId="0" borderId="0" xfId="0" applyNumberFormat="1" applyFont="1" applyFill="1" applyAlignment="1" applyProtection="1">
      <alignment horizontal="left"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164" fontId="3" fillId="0" borderId="4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vertical="center"/>
      <protection hidden="1"/>
    </xf>
    <xf numFmtId="164" fontId="3" fillId="0" borderId="5" xfId="0" applyNumberFormat="1" applyFont="1" applyFill="1" applyBorder="1" applyAlignment="1" applyProtection="1">
      <alignment vertical="center"/>
      <protection hidden="1"/>
    </xf>
    <xf numFmtId="164" fontId="2" fillId="0" borderId="5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165" fontId="3" fillId="0" borderId="0" xfId="1" applyNumberFormat="1" applyFont="1" applyFill="1" applyBorder="1" applyAlignment="1" applyProtection="1">
      <alignment vertical="center"/>
      <protection locked="0" hidden="1"/>
    </xf>
    <xf numFmtId="165" fontId="3" fillId="0" borderId="6" xfId="1" applyNumberFormat="1" applyFont="1" applyFill="1" applyBorder="1" applyAlignment="1" applyProtection="1">
      <alignment vertical="center"/>
      <protection locked="0" hidden="1"/>
    </xf>
    <xf numFmtId="165" fontId="2" fillId="2" borderId="7" xfId="1" applyNumberFormat="1" applyFont="1" applyFill="1" applyBorder="1" applyAlignment="1" applyProtection="1">
      <alignment vertical="center"/>
      <protection locked="0" hidden="1"/>
    </xf>
    <xf numFmtId="165" fontId="2" fillId="2" borderId="8" xfId="1" applyNumberFormat="1" applyFont="1" applyFill="1" applyBorder="1" applyAlignment="1" applyProtection="1">
      <alignment vertical="center"/>
      <protection locked="0" hidden="1"/>
    </xf>
    <xf numFmtId="165" fontId="2" fillId="0" borderId="0" xfId="1" applyNumberFormat="1" applyFont="1" applyFill="1" applyBorder="1" applyAlignment="1" applyProtection="1">
      <alignment vertical="center"/>
      <protection locked="0" hidden="1"/>
    </xf>
    <xf numFmtId="165" fontId="3" fillId="0" borderId="0" xfId="0" applyNumberFormat="1" applyFont="1" applyBorder="1" applyProtection="1">
      <protection locked="0"/>
    </xf>
    <xf numFmtId="165" fontId="3" fillId="0" borderId="0" xfId="1" quotePrefix="1" applyNumberFormat="1" applyFont="1" applyFill="1" applyBorder="1" applyAlignment="1" applyProtection="1">
      <alignment vertical="center"/>
      <protection locked="0" hidden="1"/>
    </xf>
    <xf numFmtId="165" fontId="3" fillId="0" borderId="0" xfId="1" applyNumberFormat="1" applyFont="1" applyFill="1" applyAlignment="1" applyProtection="1">
      <alignment vertical="center"/>
      <protection locked="0" hidden="1"/>
    </xf>
    <xf numFmtId="165" fontId="3" fillId="0" borderId="7" xfId="1" applyNumberFormat="1" applyFont="1" applyFill="1" applyBorder="1" applyAlignment="1" applyProtection="1">
      <alignment vertical="center"/>
      <protection locked="0" hidden="1"/>
    </xf>
    <xf numFmtId="165" fontId="3" fillId="0" borderId="8" xfId="1" applyNumberFormat="1" applyFont="1" applyFill="1" applyBorder="1" applyAlignment="1" applyProtection="1">
      <alignment vertical="center"/>
      <protection locked="0" hidden="1"/>
    </xf>
    <xf numFmtId="165" fontId="3" fillId="0" borderId="0" xfId="1" applyNumberFormat="1" applyFont="1" applyProtection="1">
      <protection locked="0"/>
    </xf>
    <xf numFmtId="0" fontId="3" fillId="0" borderId="0" xfId="0" applyFont="1" applyProtection="1"/>
    <xf numFmtId="0" fontId="3" fillId="0" borderId="0" xfId="0" applyFont="1" applyBorder="1" applyProtection="1"/>
    <xf numFmtId="0" fontId="4" fillId="0" borderId="0" xfId="2"/>
    <xf numFmtId="0" fontId="5" fillId="0" borderId="0" xfId="3"/>
    <xf numFmtId="0" fontId="6" fillId="0" borderId="0" xfId="3" applyFont="1"/>
    <xf numFmtId="0" fontId="5" fillId="0" borderId="0" xfId="3" applyFont="1"/>
  </cellXfs>
  <cellStyles count="4">
    <cellStyle name="Collegamento ipertestuale" xfId="2" builtinId="8"/>
    <cellStyle name="Migliaia" xfId="1" builtinId="3"/>
    <cellStyle name="Normale" xfId="0" builtinId="0"/>
    <cellStyle name="Norm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594360</xdr:colOff>
      <xdr:row>4</xdr:row>
      <xdr:rowOff>83820</xdr:rowOff>
    </xdr:from>
    <xdr:to>
      <xdr:col>8</xdr:col>
      <xdr:colOff>107008</xdr:colOff>
      <xdr:row>11</xdr:row>
      <xdr:rowOff>45818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754380"/>
          <a:ext cx="3779848" cy="113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controllo24.com" TargetMode="External"/><Relationship Id="rId1" Type="http://schemas.openxmlformats.org/officeDocument/2006/relationships/hyperlink" Target="http://www.controllo24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C14:C19"/>
  <sheetViews>
    <sheetView showGridLines="0" tabSelected="1" workbookViewId="0">
      <selection activeCell="C18" sqref="C18"/>
    </sheetView>
  </sheetViews>
  <sheetFormatPr defaultRowHeight="13.2" x14ac:dyDescent="0.25"/>
  <cols>
    <col min="1" max="16384" width="9.140625" style="34"/>
  </cols>
  <sheetData>
    <row r="14" spans="3:3" x14ac:dyDescent="0.25">
      <c r="C14" s="33" t="s">
        <v>67</v>
      </c>
    </row>
    <row r="15" spans="3:3" x14ac:dyDescent="0.25">
      <c r="C15" s="33" t="s">
        <v>68</v>
      </c>
    </row>
    <row r="18" spans="3:3" ht="15.6" x14ac:dyDescent="0.3">
      <c r="C18" s="35" t="s">
        <v>70</v>
      </c>
    </row>
    <row r="19" spans="3:3" x14ac:dyDescent="0.25">
      <c r="C19" s="36" t="s">
        <v>69</v>
      </c>
    </row>
  </sheetData>
  <hyperlinks>
    <hyperlink ref="C14" r:id="rId1"/>
    <hyperlink ref="C1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showGridLines="0" zoomScale="115" zoomScaleNormal="115" workbookViewId="0">
      <selection activeCell="D27" sqref="D27"/>
    </sheetView>
  </sheetViews>
  <sheetFormatPr defaultColWidth="9.28515625" defaultRowHeight="10.199999999999999" x14ac:dyDescent="0.2"/>
  <cols>
    <col min="1" max="1" width="52.85546875" style="31" bestFit="1" customWidth="1"/>
    <col min="2" max="3" width="14.7109375" style="30" customWidth="1"/>
    <col min="4" max="4" width="10.42578125" style="19" bestFit="1" customWidth="1"/>
    <col min="5" max="16384" width="9.28515625" style="19"/>
  </cols>
  <sheetData>
    <row r="1" spans="1:4" s="31" customFormat="1" x14ac:dyDescent="0.2">
      <c r="A1" s="1" t="s">
        <v>64</v>
      </c>
      <c r="B1" s="14" t="s">
        <v>65</v>
      </c>
      <c r="C1" s="14" t="s">
        <v>66</v>
      </c>
      <c r="D1" s="32"/>
    </row>
    <row r="2" spans="1:4" s="31" customFormat="1" x14ac:dyDescent="0.2">
      <c r="A2" s="2"/>
      <c r="B2" s="15"/>
      <c r="C2" s="15"/>
      <c r="D2" s="32"/>
    </row>
    <row r="3" spans="1:4" x14ac:dyDescent="0.2">
      <c r="A3" s="2" t="s">
        <v>0</v>
      </c>
      <c r="B3" s="20">
        <v>10739682.462010313</v>
      </c>
      <c r="C3" s="20">
        <v>14314818.167921592</v>
      </c>
      <c r="D3" s="18"/>
    </row>
    <row r="4" spans="1:4" x14ac:dyDescent="0.2">
      <c r="A4" s="2" t="s">
        <v>1</v>
      </c>
      <c r="B4" s="20">
        <v>-227102.30600000001</v>
      </c>
      <c r="C4" s="20">
        <v>-264200.64859999996</v>
      </c>
      <c r="D4" s="18"/>
    </row>
    <row r="5" spans="1:4" x14ac:dyDescent="0.2">
      <c r="A5" s="2" t="s">
        <v>2</v>
      </c>
      <c r="B5" s="20">
        <v>-1231375.2</v>
      </c>
      <c r="C5" s="20">
        <v>-1402975.2</v>
      </c>
      <c r="D5" s="18"/>
    </row>
    <row r="6" spans="1:4" x14ac:dyDescent="0.2">
      <c r="A6" s="2" t="s">
        <v>3</v>
      </c>
      <c r="B6" s="20">
        <v>0</v>
      </c>
      <c r="C6" s="20">
        <v>0</v>
      </c>
      <c r="D6" s="18"/>
    </row>
    <row r="7" spans="1:4" x14ac:dyDescent="0.2">
      <c r="A7" s="2" t="s">
        <v>4</v>
      </c>
      <c r="B7" s="20">
        <v>-252055.09070982406</v>
      </c>
      <c r="C7" s="20">
        <v>-723032.68596887635</v>
      </c>
      <c r="D7" s="18"/>
    </row>
    <row r="8" spans="1:4" x14ac:dyDescent="0.2">
      <c r="A8" s="2" t="s">
        <v>5</v>
      </c>
      <c r="B8" s="20">
        <v>-423645</v>
      </c>
      <c r="C8" s="20">
        <v>-423645</v>
      </c>
      <c r="D8" s="18"/>
    </row>
    <row r="9" spans="1:4" x14ac:dyDescent="0.2">
      <c r="A9" s="2" t="s">
        <v>6</v>
      </c>
      <c r="B9" s="20">
        <v>6480564.9417803017</v>
      </c>
      <c r="C9" s="20">
        <v>8591458.7341560684</v>
      </c>
      <c r="D9" s="18"/>
    </row>
    <row r="10" spans="1:4" x14ac:dyDescent="0.2">
      <c r="A10" s="2"/>
      <c r="B10" s="20"/>
      <c r="C10" s="20"/>
      <c r="D10" s="18"/>
    </row>
    <row r="11" spans="1:4" x14ac:dyDescent="0.2">
      <c r="A11" s="17" t="s">
        <v>7</v>
      </c>
      <c r="B11" s="21">
        <f>SUM(B3:B9)</f>
        <v>15086069.80708079</v>
      </c>
      <c r="C11" s="21">
        <f>SUM(C3:C9)</f>
        <v>20092423.367508784</v>
      </c>
      <c r="D11" s="18"/>
    </row>
    <row r="12" spans="1:4" x14ac:dyDescent="0.2">
      <c r="A12" s="5" t="s">
        <v>8</v>
      </c>
      <c r="B12" s="20">
        <v>-6480564.9417803017</v>
      </c>
      <c r="C12" s="20">
        <v>-8591458.7341560684</v>
      </c>
      <c r="D12" s="18"/>
    </row>
    <row r="13" spans="1:4" x14ac:dyDescent="0.2">
      <c r="A13" s="6" t="s">
        <v>9</v>
      </c>
      <c r="B13" s="22">
        <f>+B11+B12</f>
        <v>8605504.8653004877</v>
      </c>
      <c r="C13" s="23">
        <f>+C11+C12</f>
        <v>11500964.633352716</v>
      </c>
      <c r="D13" s="18"/>
    </row>
    <row r="14" spans="1:4" x14ac:dyDescent="0.2">
      <c r="A14" s="2"/>
      <c r="B14" s="20"/>
      <c r="C14" s="20"/>
      <c r="D14" s="18"/>
    </row>
    <row r="15" spans="1:4" x14ac:dyDescent="0.2">
      <c r="A15" s="7" t="s">
        <v>10</v>
      </c>
      <c r="B15" s="20"/>
      <c r="C15" s="20"/>
      <c r="D15" s="18"/>
    </row>
    <row r="16" spans="1:4" x14ac:dyDescent="0.2">
      <c r="A16" s="2"/>
      <c r="B16" s="20"/>
      <c r="C16" s="20"/>
      <c r="D16" s="18"/>
    </row>
    <row r="17" spans="1:4" x14ac:dyDescent="0.2">
      <c r="A17" s="2" t="s">
        <v>11</v>
      </c>
      <c r="B17" s="20">
        <v>0</v>
      </c>
      <c r="C17" s="20">
        <v>0</v>
      </c>
      <c r="D17" s="18"/>
    </row>
    <row r="18" spans="1:4" x14ac:dyDescent="0.2">
      <c r="A18" s="2" t="s">
        <v>12</v>
      </c>
      <c r="B18" s="20">
        <v>0</v>
      </c>
      <c r="C18" s="20">
        <v>0</v>
      </c>
      <c r="D18" s="18"/>
    </row>
    <row r="19" spans="1:4" x14ac:dyDescent="0.2">
      <c r="A19" s="2" t="s">
        <v>13</v>
      </c>
      <c r="B19" s="20">
        <v>-2135530.992395239</v>
      </c>
      <c r="C19" s="20">
        <v>-2616560.2035590559</v>
      </c>
      <c r="D19" s="18"/>
    </row>
    <row r="20" spans="1:4" x14ac:dyDescent="0.2">
      <c r="A20" s="2" t="s">
        <v>14</v>
      </c>
      <c r="B20" s="20">
        <v>0</v>
      </c>
      <c r="C20" s="20">
        <v>0</v>
      </c>
      <c r="D20" s="18"/>
    </row>
    <row r="21" spans="1:4" x14ac:dyDescent="0.2">
      <c r="A21" s="2" t="s">
        <v>15</v>
      </c>
      <c r="B21" s="20">
        <v>-7442043.5192187456</v>
      </c>
      <c r="C21" s="20">
        <v>-9302554.3990234397</v>
      </c>
      <c r="D21" s="18"/>
    </row>
    <row r="22" spans="1:4" x14ac:dyDescent="0.2">
      <c r="A22" s="2" t="s">
        <v>16</v>
      </c>
      <c r="B22" s="20">
        <v>0</v>
      </c>
      <c r="C22" s="20">
        <v>0</v>
      </c>
      <c r="D22" s="18"/>
    </row>
    <row r="23" spans="1:4" x14ac:dyDescent="0.2">
      <c r="A23" s="2" t="s">
        <v>17</v>
      </c>
      <c r="B23" s="20">
        <v>259914</v>
      </c>
      <c r="C23" s="20">
        <v>259914</v>
      </c>
      <c r="D23" s="18"/>
    </row>
    <row r="24" spans="1:4" x14ac:dyDescent="0.2">
      <c r="A24" s="2" t="s">
        <v>18</v>
      </c>
      <c r="B24" s="20">
        <v>0</v>
      </c>
      <c r="C24" s="20">
        <v>0</v>
      </c>
      <c r="D24" s="18"/>
    </row>
    <row r="25" spans="1:4" x14ac:dyDescent="0.2">
      <c r="A25" s="2" t="s">
        <v>19</v>
      </c>
      <c r="B25" s="20">
        <v>0</v>
      </c>
      <c r="C25" s="20">
        <v>0</v>
      </c>
      <c r="D25" s="18"/>
    </row>
    <row r="26" spans="1:4" x14ac:dyDescent="0.2">
      <c r="A26" s="2" t="s">
        <v>20</v>
      </c>
      <c r="B26" s="20">
        <v>4457880.9435744509</v>
      </c>
      <c r="C26" s="20">
        <v>5570016.7103504352</v>
      </c>
      <c r="D26" s="18"/>
    </row>
    <row r="27" spans="1:4" x14ac:dyDescent="0.2">
      <c r="A27" s="2" t="s">
        <v>21</v>
      </c>
      <c r="B27" s="20">
        <v>0</v>
      </c>
      <c r="C27" s="20"/>
      <c r="D27" s="18"/>
    </row>
    <row r="28" spans="1:4" x14ac:dyDescent="0.2">
      <c r="A28" s="2" t="s">
        <v>22</v>
      </c>
      <c r="B28" s="20">
        <v>1681325.210618861</v>
      </c>
      <c r="C28" s="20">
        <v>2091693.2669095695</v>
      </c>
      <c r="D28" s="18"/>
    </row>
    <row r="29" spans="1:4" x14ac:dyDescent="0.2">
      <c r="A29" s="2"/>
      <c r="B29" s="20"/>
      <c r="C29" s="20"/>
      <c r="D29" s="18"/>
    </row>
    <row r="30" spans="1:4" x14ac:dyDescent="0.2">
      <c r="A30" s="16" t="s">
        <v>23</v>
      </c>
      <c r="B30" s="21">
        <f>SUM(B17:B28)</f>
        <v>-3178454.3574206717</v>
      </c>
      <c r="C30" s="21">
        <f>SUM(C17:C28)</f>
        <v>-3997490.6253224909</v>
      </c>
      <c r="D30" s="18"/>
    </row>
    <row r="31" spans="1:4" x14ac:dyDescent="0.2">
      <c r="A31" s="2"/>
      <c r="B31" s="20"/>
      <c r="C31" s="20"/>
      <c r="D31" s="18"/>
    </row>
    <row r="32" spans="1:4" x14ac:dyDescent="0.2">
      <c r="A32" s="2" t="s">
        <v>24</v>
      </c>
      <c r="B32" s="20">
        <v>0</v>
      </c>
      <c r="C32" s="20">
        <v>0</v>
      </c>
      <c r="D32" s="18"/>
    </row>
    <row r="33" spans="1:4" x14ac:dyDescent="0.2">
      <c r="A33" s="2" t="s">
        <v>25</v>
      </c>
      <c r="B33" s="20">
        <v>0</v>
      </c>
      <c r="C33" s="20">
        <v>0</v>
      </c>
      <c r="D33" s="18"/>
    </row>
    <row r="34" spans="1:4" x14ac:dyDescent="0.2">
      <c r="A34" s="2" t="s">
        <v>26</v>
      </c>
      <c r="B34" s="20">
        <v>0</v>
      </c>
      <c r="C34" s="20">
        <v>0</v>
      </c>
      <c r="D34" s="18"/>
    </row>
    <row r="35" spans="1:4" x14ac:dyDescent="0.2">
      <c r="A35" s="2" t="s">
        <v>27</v>
      </c>
      <c r="B35" s="20">
        <v>0</v>
      </c>
      <c r="C35" s="20">
        <v>0</v>
      </c>
      <c r="D35" s="18"/>
    </row>
    <row r="36" spans="1:4" x14ac:dyDescent="0.2">
      <c r="A36" s="2" t="s">
        <v>28</v>
      </c>
      <c r="B36" s="20">
        <v>0</v>
      </c>
      <c r="C36" s="20">
        <v>0</v>
      </c>
      <c r="D36" s="18"/>
    </row>
    <row r="37" spans="1:4" x14ac:dyDescent="0.2">
      <c r="A37" s="2" t="s">
        <v>29</v>
      </c>
      <c r="B37" s="20">
        <v>0</v>
      </c>
      <c r="C37" s="20">
        <v>0</v>
      </c>
      <c r="D37" s="18"/>
    </row>
    <row r="38" spans="1:4" x14ac:dyDescent="0.2">
      <c r="A38" s="2" t="s">
        <v>30</v>
      </c>
      <c r="B38" s="20">
        <v>0</v>
      </c>
      <c r="C38" s="20">
        <v>0</v>
      </c>
      <c r="D38" s="18"/>
    </row>
    <row r="39" spans="1:4" x14ac:dyDescent="0.2">
      <c r="A39" s="2"/>
      <c r="B39" s="20"/>
      <c r="C39" s="20"/>
      <c r="D39" s="18"/>
    </row>
    <row r="40" spans="1:4" x14ac:dyDescent="0.2">
      <c r="A40" s="16" t="s">
        <v>31</v>
      </c>
      <c r="B40" s="21">
        <v>0</v>
      </c>
      <c r="C40" s="21">
        <v>0</v>
      </c>
      <c r="D40" s="18"/>
    </row>
    <row r="41" spans="1:4" x14ac:dyDescent="0.2">
      <c r="A41" s="2"/>
      <c r="B41" s="20"/>
      <c r="C41" s="20"/>
      <c r="D41" s="18"/>
    </row>
    <row r="42" spans="1:4" x14ac:dyDescent="0.2">
      <c r="A42" s="7" t="s">
        <v>32</v>
      </c>
      <c r="B42" s="24">
        <f>+B30</f>
        <v>-3178454.3574206717</v>
      </c>
      <c r="C42" s="24">
        <f>+C30</f>
        <v>-3997490.6253224909</v>
      </c>
      <c r="D42" s="25"/>
    </row>
    <row r="43" spans="1:4" x14ac:dyDescent="0.2">
      <c r="A43" s="2"/>
      <c r="B43" s="20"/>
      <c r="C43" s="20"/>
      <c r="D43" s="18"/>
    </row>
    <row r="44" spans="1:4" x14ac:dyDescent="0.2">
      <c r="A44" s="6" t="s">
        <v>33</v>
      </c>
      <c r="B44" s="22">
        <f>+B13+B42</f>
        <v>5427050.507879816</v>
      </c>
      <c r="C44" s="23">
        <f>+C13+C42</f>
        <v>7503474.0080302246</v>
      </c>
      <c r="D44" s="18"/>
    </row>
    <row r="45" spans="1:4" x14ac:dyDescent="0.2">
      <c r="A45" s="2"/>
      <c r="B45" s="20"/>
      <c r="C45" s="20"/>
      <c r="D45" s="18"/>
    </row>
    <row r="46" spans="1:4" x14ac:dyDescent="0.2">
      <c r="A46" s="7" t="s">
        <v>34</v>
      </c>
      <c r="B46" s="20"/>
      <c r="C46" s="20"/>
      <c r="D46" s="18"/>
    </row>
    <row r="47" spans="1:4" x14ac:dyDescent="0.2">
      <c r="A47" s="7"/>
      <c r="B47" s="20"/>
      <c r="C47" s="20"/>
      <c r="D47" s="18"/>
    </row>
    <row r="48" spans="1:4" x14ac:dyDescent="0.2">
      <c r="A48" s="2" t="s">
        <v>35</v>
      </c>
      <c r="B48" s="20">
        <v>0</v>
      </c>
      <c r="C48" s="20">
        <v>0</v>
      </c>
      <c r="D48" s="18"/>
    </row>
    <row r="49" spans="1:4" x14ac:dyDescent="0.2">
      <c r="A49" s="2" t="s">
        <v>36</v>
      </c>
      <c r="B49" s="20">
        <v>-4069.44</v>
      </c>
      <c r="C49" s="20">
        <v>-4883.3279999999977</v>
      </c>
      <c r="D49" s="18"/>
    </row>
    <row r="50" spans="1:4" x14ac:dyDescent="0.2">
      <c r="A50" s="2" t="s">
        <v>37</v>
      </c>
      <c r="B50" s="20">
        <v>-115958.16</v>
      </c>
      <c r="C50" s="20">
        <v>-139149.7919999999</v>
      </c>
      <c r="D50" s="18"/>
    </row>
    <row r="51" spans="1:4" x14ac:dyDescent="0.2">
      <c r="A51" s="2" t="s">
        <v>38</v>
      </c>
      <c r="B51" s="20">
        <v>-37689.630000000063</v>
      </c>
      <c r="C51" s="20">
        <v>-41458.593000000052</v>
      </c>
      <c r="D51" s="18"/>
    </row>
    <row r="52" spans="1:4" x14ac:dyDescent="0.2">
      <c r="A52" s="2" t="s">
        <v>39</v>
      </c>
      <c r="B52" s="20">
        <v>0</v>
      </c>
      <c r="C52" s="20">
        <v>0</v>
      </c>
      <c r="D52" s="18"/>
    </row>
    <row r="53" spans="1:4" x14ac:dyDescent="0.2">
      <c r="A53" s="2" t="s">
        <v>40</v>
      </c>
      <c r="B53" s="20">
        <v>-530000</v>
      </c>
      <c r="C53" s="20">
        <v>-520000</v>
      </c>
      <c r="D53" s="18"/>
    </row>
    <row r="54" spans="1:4" x14ac:dyDescent="0.2">
      <c r="A54" s="2" t="s">
        <v>41</v>
      </c>
      <c r="B54" s="26">
        <v>0</v>
      </c>
      <c r="C54" s="26">
        <v>0</v>
      </c>
      <c r="D54" s="18"/>
    </row>
    <row r="55" spans="1:4" x14ac:dyDescent="0.2">
      <c r="A55" s="2"/>
      <c r="B55" s="20"/>
      <c r="C55" s="20"/>
      <c r="D55" s="18"/>
    </row>
    <row r="56" spans="1:4" x14ac:dyDescent="0.2">
      <c r="A56" s="7" t="s">
        <v>42</v>
      </c>
      <c r="B56" s="24">
        <f>SUM(B48:B54)</f>
        <v>-687717.2300000001</v>
      </c>
      <c r="C56" s="24">
        <f>SUM(C48:C54)</f>
        <v>-705491.71299999999</v>
      </c>
      <c r="D56" s="18"/>
    </row>
    <row r="57" spans="1:4" x14ac:dyDescent="0.2">
      <c r="A57" s="2"/>
      <c r="B57" s="20"/>
      <c r="C57" s="20"/>
      <c r="D57" s="18"/>
    </row>
    <row r="58" spans="1:4" x14ac:dyDescent="0.2">
      <c r="A58" s="6" t="s">
        <v>43</v>
      </c>
      <c r="B58" s="22">
        <f>+B44+B56</f>
        <v>4739333.2778798155</v>
      </c>
      <c r="C58" s="23">
        <f>+C44+C56</f>
        <v>6797982.2950302251</v>
      </c>
      <c r="D58" s="18"/>
    </row>
    <row r="59" spans="1:4" x14ac:dyDescent="0.2">
      <c r="A59" s="2"/>
      <c r="B59" s="20"/>
      <c r="C59" s="20"/>
      <c r="D59" s="18"/>
    </row>
    <row r="60" spans="1:4" x14ac:dyDescent="0.2">
      <c r="A60" s="2" t="s">
        <v>4</v>
      </c>
      <c r="B60" s="20">
        <v>252055.09070982406</v>
      </c>
      <c r="C60" s="20">
        <v>723032.68596887635</v>
      </c>
      <c r="D60" s="18"/>
    </row>
    <row r="61" spans="1:4" x14ac:dyDescent="0.2">
      <c r="A61" s="2" t="s">
        <v>5</v>
      </c>
      <c r="B61" s="20">
        <v>423645</v>
      </c>
      <c r="C61" s="20">
        <v>423645</v>
      </c>
      <c r="D61" s="18"/>
    </row>
    <row r="62" spans="1:4" x14ac:dyDescent="0.2">
      <c r="A62" s="2" t="s">
        <v>3</v>
      </c>
      <c r="B62" s="20">
        <v>0</v>
      </c>
      <c r="C62" s="20">
        <v>0</v>
      </c>
      <c r="D62" s="18"/>
    </row>
    <row r="63" spans="1:4" x14ac:dyDescent="0.2">
      <c r="A63" s="2" t="s">
        <v>44</v>
      </c>
      <c r="B63" s="20">
        <v>0</v>
      </c>
      <c r="C63" s="20">
        <v>0</v>
      </c>
      <c r="D63" s="18"/>
    </row>
    <row r="64" spans="1:4" x14ac:dyDescent="0.2">
      <c r="A64" s="2" t="s">
        <v>45</v>
      </c>
      <c r="B64" s="20">
        <v>0</v>
      </c>
      <c r="C64" s="20">
        <v>0</v>
      </c>
      <c r="D64" s="18"/>
    </row>
    <row r="65" spans="1:4" x14ac:dyDescent="0.2">
      <c r="A65" s="2"/>
      <c r="B65" s="20"/>
      <c r="C65" s="20"/>
      <c r="D65" s="18"/>
    </row>
    <row r="66" spans="1:4" x14ac:dyDescent="0.2">
      <c r="A66" s="4" t="s">
        <v>63</v>
      </c>
      <c r="B66" s="24">
        <f>SUM(B60:B64)</f>
        <v>675700.09070982412</v>
      </c>
      <c r="C66" s="24">
        <f>SUM(C60:C64)</f>
        <v>1146677.6859688764</v>
      </c>
      <c r="D66" s="18"/>
    </row>
    <row r="67" spans="1:4" x14ac:dyDescent="0.2">
      <c r="A67" s="2"/>
      <c r="B67" s="20"/>
      <c r="C67" s="20"/>
      <c r="D67" s="18"/>
    </row>
    <row r="68" spans="1:4" x14ac:dyDescent="0.2">
      <c r="A68" s="8" t="s">
        <v>46</v>
      </c>
      <c r="B68" s="22">
        <f>+B58+B66</f>
        <v>5415033.3685896397</v>
      </c>
      <c r="C68" s="23">
        <f>+C58+C66</f>
        <v>7944659.980999101</v>
      </c>
      <c r="D68" s="18"/>
    </row>
    <row r="69" spans="1:4" x14ac:dyDescent="0.2">
      <c r="A69" s="2"/>
      <c r="B69" s="20"/>
      <c r="C69" s="20"/>
      <c r="D69" s="18"/>
    </row>
    <row r="70" spans="1:4" x14ac:dyDescent="0.2">
      <c r="A70" s="2" t="s">
        <v>47</v>
      </c>
      <c r="B70" s="20">
        <v>0</v>
      </c>
      <c r="C70" s="20">
        <v>0</v>
      </c>
      <c r="D70" s="18"/>
    </row>
    <row r="71" spans="1:4" x14ac:dyDescent="0.2">
      <c r="A71" s="2"/>
      <c r="B71" s="20"/>
      <c r="C71" s="20"/>
      <c r="D71" s="18"/>
    </row>
    <row r="72" spans="1:4" x14ac:dyDescent="0.2">
      <c r="A72" s="2" t="s">
        <v>48</v>
      </c>
      <c r="B72" s="20">
        <v>0</v>
      </c>
      <c r="C72" s="20">
        <v>0</v>
      </c>
      <c r="D72" s="18"/>
    </row>
    <row r="73" spans="1:4" x14ac:dyDescent="0.2">
      <c r="A73" s="2" t="s">
        <v>49</v>
      </c>
      <c r="B73" s="20">
        <v>-5615033.3685896471</v>
      </c>
      <c r="C73" s="20">
        <v>-8244659.9809990935</v>
      </c>
      <c r="D73" s="18"/>
    </row>
    <row r="74" spans="1:4" x14ac:dyDescent="0.2">
      <c r="A74" s="2"/>
      <c r="B74" s="20"/>
      <c r="C74" s="20"/>
      <c r="D74" s="18"/>
    </row>
    <row r="75" spans="1:4" x14ac:dyDescent="0.2">
      <c r="A75" s="2" t="s">
        <v>50</v>
      </c>
      <c r="B75" s="20">
        <v>200000</v>
      </c>
      <c r="C75" s="20">
        <v>300000</v>
      </c>
      <c r="D75" s="18"/>
    </row>
    <row r="76" spans="1:4" x14ac:dyDescent="0.2">
      <c r="A76" s="2" t="s">
        <v>51</v>
      </c>
      <c r="B76" s="20">
        <v>0</v>
      </c>
      <c r="C76" s="20">
        <v>0</v>
      </c>
      <c r="D76" s="18"/>
    </row>
    <row r="77" spans="1:4" x14ac:dyDescent="0.2">
      <c r="A77" s="2" t="s">
        <v>52</v>
      </c>
      <c r="B77" s="20">
        <v>0</v>
      </c>
      <c r="C77" s="20">
        <v>0</v>
      </c>
      <c r="D77" s="18"/>
    </row>
    <row r="78" spans="1:4" x14ac:dyDescent="0.2">
      <c r="A78" s="2" t="s">
        <v>53</v>
      </c>
      <c r="B78" s="20">
        <v>0</v>
      </c>
      <c r="C78" s="20">
        <v>0</v>
      </c>
      <c r="D78" s="18"/>
    </row>
    <row r="79" spans="1:4" x14ac:dyDescent="0.2">
      <c r="A79" s="2" t="s">
        <v>54</v>
      </c>
      <c r="B79" s="20">
        <v>0</v>
      </c>
      <c r="C79" s="20">
        <v>0</v>
      </c>
      <c r="D79" s="18"/>
    </row>
    <row r="80" spans="1:4" x14ac:dyDescent="0.2">
      <c r="A80" s="2"/>
      <c r="B80" s="20"/>
      <c r="C80" s="20"/>
      <c r="D80" s="18"/>
    </row>
    <row r="81" spans="1:4" x14ac:dyDescent="0.2">
      <c r="A81" s="2" t="s">
        <v>55</v>
      </c>
      <c r="B81" s="20">
        <v>0</v>
      </c>
      <c r="C81" s="20">
        <v>0</v>
      </c>
      <c r="D81" s="18"/>
    </row>
    <row r="82" spans="1:4" x14ac:dyDescent="0.2">
      <c r="A82" s="2" t="s">
        <v>56</v>
      </c>
      <c r="B82" s="20">
        <v>0</v>
      </c>
      <c r="C82" s="20">
        <v>0</v>
      </c>
      <c r="D82" s="18"/>
    </row>
    <row r="83" spans="1:4" x14ac:dyDescent="0.2">
      <c r="A83" s="2" t="s">
        <v>57</v>
      </c>
      <c r="B83" s="20">
        <v>0</v>
      </c>
      <c r="C83" s="20">
        <v>0</v>
      </c>
      <c r="D83" s="18"/>
    </row>
    <row r="84" spans="1:4" x14ac:dyDescent="0.2">
      <c r="A84" s="2" t="s">
        <v>58</v>
      </c>
      <c r="B84" s="20">
        <v>0</v>
      </c>
      <c r="C84" s="20">
        <v>0</v>
      </c>
      <c r="D84" s="18"/>
    </row>
    <row r="85" spans="1:4" x14ac:dyDescent="0.2">
      <c r="A85" s="2" t="s">
        <v>59</v>
      </c>
      <c r="B85" s="20">
        <v>0</v>
      </c>
      <c r="C85" s="20">
        <v>0</v>
      </c>
      <c r="D85" s="18"/>
    </row>
    <row r="86" spans="1:4" x14ac:dyDescent="0.2">
      <c r="A86" s="2"/>
      <c r="B86" s="20"/>
      <c r="C86" s="20"/>
      <c r="D86" s="18"/>
    </row>
    <row r="87" spans="1:4" x14ac:dyDescent="0.2">
      <c r="A87" s="2"/>
      <c r="B87" s="20"/>
      <c r="C87" s="20"/>
      <c r="D87" s="18"/>
    </row>
    <row r="88" spans="1:4" x14ac:dyDescent="0.2">
      <c r="A88" s="2"/>
      <c r="B88" s="20"/>
      <c r="C88" s="20"/>
      <c r="D88" s="18"/>
    </row>
    <row r="89" spans="1:4" x14ac:dyDescent="0.2">
      <c r="A89" s="6" t="s">
        <v>60</v>
      </c>
      <c r="B89" s="22">
        <f>SUM(B70:B85)</f>
        <v>-5415033.3685896471</v>
      </c>
      <c r="C89" s="23">
        <f>SUM(C70:C85)</f>
        <v>-7944659.9809990935</v>
      </c>
      <c r="D89" s="18"/>
    </row>
    <row r="90" spans="1:4" x14ac:dyDescent="0.2">
      <c r="A90" s="2"/>
      <c r="B90" s="20"/>
      <c r="C90" s="20"/>
      <c r="D90" s="18"/>
    </row>
    <row r="91" spans="1:4" x14ac:dyDescent="0.2">
      <c r="A91" s="3"/>
      <c r="B91" s="20"/>
      <c r="C91" s="20"/>
      <c r="D91" s="18"/>
    </row>
    <row r="92" spans="1:4" x14ac:dyDescent="0.2">
      <c r="A92" s="9"/>
      <c r="B92" s="27"/>
      <c r="C92" s="27"/>
    </row>
    <row r="93" spans="1:4" x14ac:dyDescent="0.2">
      <c r="A93" s="10"/>
      <c r="B93" s="27"/>
      <c r="C93" s="27"/>
    </row>
    <row r="94" spans="1:4" x14ac:dyDescent="0.2">
      <c r="A94" s="11"/>
      <c r="B94" s="27"/>
      <c r="C94" s="27"/>
    </row>
    <row r="95" spans="1:4" x14ac:dyDescent="0.2">
      <c r="A95" s="11"/>
      <c r="B95" s="27"/>
      <c r="C95" s="27"/>
    </row>
    <row r="96" spans="1:4" x14ac:dyDescent="0.2">
      <c r="A96" s="11"/>
      <c r="B96" s="27"/>
      <c r="C96" s="27"/>
    </row>
    <row r="97" spans="1:3" x14ac:dyDescent="0.2">
      <c r="A97" s="11"/>
      <c r="B97" s="27"/>
      <c r="C97" s="27"/>
    </row>
    <row r="98" spans="1:3" x14ac:dyDescent="0.2">
      <c r="A98" s="11"/>
      <c r="B98" s="27"/>
      <c r="C98" s="27"/>
    </row>
    <row r="99" spans="1:3" x14ac:dyDescent="0.2">
      <c r="A99" s="11"/>
      <c r="B99" s="27"/>
      <c r="C99" s="27"/>
    </row>
    <row r="100" spans="1:3" x14ac:dyDescent="0.2">
      <c r="A100" s="12" t="s">
        <v>61</v>
      </c>
      <c r="B100" s="28">
        <v>-7.4505805969238281E-9</v>
      </c>
      <c r="C100" s="29">
        <v>7.4505805969238281E-9</v>
      </c>
    </row>
    <row r="101" spans="1:3" x14ac:dyDescent="0.2">
      <c r="A101" s="12" t="s">
        <v>62</v>
      </c>
      <c r="B101" s="28">
        <v>3.7252902984619141E-9</v>
      </c>
      <c r="C101" s="29">
        <v>7.4505805969238281E-9</v>
      </c>
    </row>
    <row r="102" spans="1:3" x14ac:dyDescent="0.2">
      <c r="A102" s="11"/>
      <c r="B102" s="27"/>
      <c r="C102" s="27"/>
    </row>
    <row r="103" spans="1:3" x14ac:dyDescent="0.2">
      <c r="A103" s="11"/>
      <c r="B103" s="27"/>
      <c r="C103" s="27"/>
    </row>
    <row r="104" spans="1:3" x14ac:dyDescent="0.2">
      <c r="A104" s="11"/>
      <c r="B104" s="27"/>
      <c r="C104" s="27"/>
    </row>
    <row r="105" spans="1:3" x14ac:dyDescent="0.2">
      <c r="A105" s="13"/>
      <c r="B105" s="27"/>
      <c r="C105" s="27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</vt:lpstr>
      <vt:lpstr>CASH FLOW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daniele patron</cp:lastModifiedBy>
  <cp:lastPrinted>2006-05-17T12:49:50Z</cp:lastPrinted>
  <dcterms:created xsi:type="dcterms:W3CDTF">2006-05-17T12:42:50Z</dcterms:created>
  <dcterms:modified xsi:type="dcterms:W3CDTF">2019-04-05T14:03:36Z</dcterms:modified>
</cp:coreProperties>
</file>